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3" i="1"/>
  <c r="G203"/>
  <c r="H203"/>
  <c r="I203"/>
  <c r="J203"/>
  <c r="L203"/>
  <c r="A204"/>
  <c r="B204"/>
  <c r="F213"/>
  <c r="G213"/>
  <c r="H213"/>
  <c r="I213"/>
  <c r="J213"/>
  <c r="L213"/>
  <c r="A214"/>
  <c r="B214"/>
  <c r="F214"/>
  <c r="G214"/>
  <c r="H214"/>
  <c r="I214"/>
  <c r="J214"/>
  <c r="L214"/>
  <c r="F222"/>
  <c r="G222"/>
  <c r="H222"/>
  <c r="I222"/>
  <c r="J222"/>
  <c r="L222"/>
  <c r="A223"/>
  <c r="B223"/>
  <c r="F232"/>
  <c r="G232"/>
  <c r="H232"/>
  <c r="I232"/>
  <c r="J232"/>
  <c r="L232"/>
  <c r="A233"/>
  <c r="B233"/>
  <c r="F233"/>
  <c r="G233"/>
  <c r="H233"/>
  <c r="I233"/>
  <c r="J233"/>
  <c r="L233"/>
  <c r="F241"/>
  <c r="G241"/>
  <c r="H241"/>
  <c r="I241"/>
  <c r="J241"/>
  <c r="L241"/>
  <c r="A242"/>
  <c r="B242"/>
  <c r="F251"/>
  <c r="G251"/>
  <c r="H251"/>
  <c r="I251"/>
  <c r="J251"/>
  <c r="L251"/>
  <c r="A252"/>
  <c r="B252"/>
  <c r="F252"/>
  <c r="G252"/>
  <c r="H252"/>
  <c r="I252"/>
  <c r="J252"/>
  <c r="L252"/>
  <c r="F260"/>
  <c r="G260"/>
  <c r="H260"/>
  <c r="I260"/>
  <c r="J260"/>
  <c r="L260"/>
  <c r="L271" s="1"/>
  <c r="A261"/>
  <c r="B261"/>
  <c r="F270"/>
  <c r="G270"/>
  <c r="H270"/>
  <c r="I270"/>
  <c r="J270"/>
  <c r="L270"/>
  <c r="A271"/>
  <c r="B271"/>
  <c r="F271"/>
  <c r="G271"/>
  <c r="H271"/>
  <c r="I271"/>
  <c r="J271"/>
  <c r="F279"/>
  <c r="F290" s="1"/>
  <c r="G279"/>
  <c r="G290" s="1"/>
  <c r="H279"/>
  <c r="H290" s="1"/>
  <c r="I279"/>
  <c r="J279"/>
  <c r="J290" s="1"/>
  <c r="L279"/>
  <c r="A280"/>
  <c r="B280"/>
  <c r="F289"/>
  <c r="G289"/>
  <c r="H289"/>
  <c r="I289"/>
  <c r="J289"/>
  <c r="L289"/>
  <c r="A290"/>
  <c r="B290"/>
  <c r="I290"/>
  <c r="L29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291" l="1"/>
  <c r="H291"/>
  <c r="F291"/>
  <c r="G291"/>
  <c r="I291"/>
  <c r="L291"/>
</calcChain>
</file>

<file path=xl/sharedStrings.xml><?xml version="1.0" encoding="utf-8"?>
<sst xmlns="http://schemas.openxmlformats.org/spreadsheetml/2006/main" count="356" uniqueCount="86">
  <si>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</si>
  <si>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</si>
  <si>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</si>
  <si>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</si>
  <si>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</si>
  <si>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</si>
  <si>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</si>
  <si>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</si>
  <si>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</si>
  <si>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</si>
  <si>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</si>
  <si>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</si>
  <si>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</si>
  <si>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</si>
  <si>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</si>
  <si>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</si>
  <si>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</si>
  <si>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</si>
  <si>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</si>
  <si>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</si>
  <si>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</si>
  <si>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</si>
  <si>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</si>
  <si>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</si>
  <si>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</si>
  <si>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</si>
  <si>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</si>
  <si>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</si>
  <si>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</si>
  <si>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</si>
  <si>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</si>
  <si>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</si>
  <si>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</si>
  <si>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</si>
  <si>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</si>
  <si>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</si>
  <si>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</si>
  <si>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</si>
  <si>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</si>
  <si>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</si>
  <si>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яблоко</t>
  </si>
  <si>
    <t>банан</t>
  </si>
  <si>
    <t>директор</t>
  </si>
  <si>
    <t>Губкова И.А.</t>
  </si>
  <si>
    <t>54-1К</t>
  </si>
  <si>
    <t>Какао с молоком</t>
  </si>
  <si>
    <t>54-21гн</t>
  </si>
  <si>
    <t>Плов</t>
  </si>
  <si>
    <t>Кофейный напиток с молоком</t>
  </si>
  <si>
    <t>54-23гн</t>
  </si>
  <si>
    <t>Йогурт</t>
  </si>
  <si>
    <t>кисель из смеси сухофруктов</t>
  </si>
  <si>
    <t>чай с сахаром</t>
  </si>
  <si>
    <t>сок</t>
  </si>
  <si>
    <t>107, 437</t>
  </si>
  <si>
    <t xml:space="preserve"> Татьяновский филиал МБОУ "Николаевская СОШ" Благовещенского района Алтайского края</t>
  </si>
  <si>
    <t>Каша жидкая молочная кукурузная</t>
  </si>
  <si>
    <t>Картофельное пюре</t>
  </si>
  <si>
    <t>54-11г</t>
  </si>
  <si>
    <t>гор. блюдо</t>
  </si>
  <si>
    <t>Рыба(филе),тушен в томат с овощ</t>
  </si>
  <si>
    <t>Бутерброд с сыром</t>
  </si>
  <si>
    <t>Компот из смеси сухофруктов</t>
  </si>
  <si>
    <t>Плов из куриного филе</t>
  </si>
  <si>
    <t>Хлеб ржаной</t>
  </si>
  <si>
    <t>Апельсин</t>
  </si>
  <si>
    <t>Яблоко</t>
  </si>
  <si>
    <t>Макаронные изделия отварные  с маслом</t>
  </si>
  <si>
    <t>Тефтели в томатном соусе</t>
  </si>
  <si>
    <t>Бутерброд с маслом</t>
  </si>
  <si>
    <t>Кисель из смеси сухофруктов</t>
  </si>
  <si>
    <t>Хлеб пшеничный</t>
  </si>
  <si>
    <t>Банан</t>
  </si>
  <si>
    <t>Гречка отварная</t>
  </si>
  <si>
    <t>Гуляш</t>
  </si>
  <si>
    <t>Каша рисовая молочная жидкая</t>
  </si>
  <si>
    <t>Перловая каша</t>
  </si>
  <si>
    <t>Голубцы ленивые в томатном соусе</t>
  </si>
  <si>
    <t>Гуляш из куриного филе</t>
  </si>
  <si>
    <t>Макароные изделия отварные с сыром</t>
  </si>
  <si>
    <t>т/к 301</t>
  </si>
  <si>
    <t>Каша манная молочная жидкая</t>
  </si>
  <si>
    <t>Яйца варенные</t>
  </si>
  <si>
    <t>Котлета домашняя, в томатном соусе</t>
  </si>
  <si>
    <t>Вареники с творогом</t>
  </si>
  <si>
    <t>Пюре гороховое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</si>
</sst>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2" fillId="0" borderId="2" xfId="0" applyFont="1" applyBorder="1"/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279" sqref="L2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55</v>
      </c>
      <c r="D1" s="68"/>
      <c r="E1" s="69"/>
      <c r="F1" s="12" t="s">
        <v>16</v>
      </c>
      <c r="G1" s="2" t="s">
        <v>17</v>
      </c>
      <c r="H1" s="70" t="s">
        <v>42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43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" t="s">
        <v>56</v>
      </c>
      <c r="F6" s="51">
        <v>200</v>
      </c>
      <c r="G6" s="71">
        <v>5.89</v>
      </c>
      <c r="H6" s="7">
        <v>5.81</v>
      </c>
      <c r="I6" s="72">
        <v>32.99</v>
      </c>
      <c r="J6" s="73">
        <v>207.9</v>
      </c>
      <c r="K6" s="52" t="s">
        <v>44</v>
      </c>
      <c r="L6" s="53">
        <v>44.8</v>
      </c>
    </row>
    <row r="7" spans="1:12" ht="15">
      <c r="A7" s="23"/>
      <c r="B7" s="15"/>
      <c r="C7" s="11"/>
      <c r="D7" s="6"/>
      <c r="E7" s="41"/>
      <c r="F7" s="74"/>
      <c r="G7" s="71"/>
      <c r="H7" s="7"/>
      <c r="I7" s="72"/>
      <c r="J7" s="74"/>
      <c r="K7" s="43"/>
      <c r="L7" s="42"/>
    </row>
    <row r="8" spans="1:12" ht="15">
      <c r="A8" s="23"/>
      <c r="B8" s="15"/>
      <c r="C8" s="11"/>
      <c r="D8" s="7" t="s">
        <v>22</v>
      </c>
      <c r="E8" s="54" t="s">
        <v>45</v>
      </c>
      <c r="F8" s="55">
        <v>200</v>
      </c>
      <c r="G8" s="55">
        <v>5</v>
      </c>
      <c r="H8" s="55">
        <v>4</v>
      </c>
      <c r="I8" s="56">
        <v>13</v>
      </c>
      <c r="J8" s="55">
        <v>134</v>
      </c>
      <c r="K8" s="58" t="s">
        <v>46</v>
      </c>
      <c r="L8" s="57">
        <v>7.3</v>
      </c>
    </row>
    <row r="9" spans="1:12" ht="15">
      <c r="A9" s="23"/>
      <c r="B9" s="15"/>
      <c r="C9" s="11"/>
      <c r="D9" s="7" t="s">
        <v>23</v>
      </c>
      <c r="E9" s="7" t="s">
        <v>61</v>
      </c>
      <c r="F9" s="74">
        <v>50</v>
      </c>
      <c r="G9" s="71">
        <v>5</v>
      </c>
      <c r="H9" s="7">
        <v>7</v>
      </c>
      <c r="I9" s="72">
        <v>15</v>
      </c>
      <c r="J9" s="74">
        <v>157</v>
      </c>
      <c r="K9" s="43">
        <v>3</v>
      </c>
      <c r="L9" s="42">
        <v>14.5</v>
      </c>
    </row>
    <row r="10" spans="1:12" ht="15">
      <c r="A10" s="23"/>
      <c r="B10" s="15"/>
      <c r="C10" s="11"/>
      <c r="D10" s="7" t="s">
        <v>24</v>
      </c>
      <c r="E10" s="41" t="s">
        <v>66</v>
      </c>
      <c r="F10">
        <v>200</v>
      </c>
      <c r="G10">
        <v>0.6</v>
      </c>
      <c r="H10">
        <v>0.4</v>
      </c>
      <c r="I10">
        <v>9.8000000000000007</v>
      </c>
      <c r="J10">
        <v>47</v>
      </c>
      <c r="K10" s="43"/>
      <c r="L10" s="42">
        <v>25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16.490000000000002</v>
      </c>
      <c r="H13" s="19">
        <f t="shared" si="0"/>
        <v>17.209999999999997</v>
      </c>
      <c r="I13" s="19">
        <f t="shared" si="0"/>
        <v>70.790000000000006</v>
      </c>
      <c r="J13" s="19">
        <f t="shared" si="0"/>
        <v>545.9</v>
      </c>
      <c r="K13" s="25"/>
      <c r="L13" s="19">
        <f t="shared" ref="L13" si="1">SUM(L6:L12)</f>
        <v>91.6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6"/>
      <c r="E24" s="31"/>
      <c r="F24" s="32">
        <f>F13+F23</f>
        <v>650</v>
      </c>
      <c r="G24" s="32">
        <f t="shared" ref="G24:J24" si="4">G13+G23</f>
        <v>16.490000000000002</v>
      </c>
      <c r="H24" s="32">
        <f t="shared" si="4"/>
        <v>17.209999999999997</v>
      </c>
      <c r="I24" s="32">
        <f t="shared" si="4"/>
        <v>70.790000000000006</v>
      </c>
      <c r="J24" s="32">
        <f t="shared" si="4"/>
        <v>545.9</v>
      </c>
      <c r="K24" s="32"/>
      <c r="L24" s="32">
        <f t="shared" ref="L24" si="5">L13+L23</f>
        <v>91.6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" t="s">
        <v>57</v>
      </c>
      <c r="F25" s="73">
        <v>150</v>
      </c>
      <c r="G25" s="71">
        <v>3.07</v>
      </c>
      <c r="H25" s="7">
        <v>5.31</v>
      </c>
      <c r="I25" s="72">
        <v>19.82</v>
      </c>
      <c r="J25" s="73">
        <v>139.4</v>
      </c>
      <c r="K25" s="72" t="s">
        <v>58</v>
      </c>
      <c r="L25" s="39">
        <v>15</v>
      </c>
    </row>
    <row r="26" spans="1:12" ht="15">
      <c r="A26" s="14"/>
      <c r="B26" s="15"/>
      <c r="C26" s="11"/>
      <c r="D26" s="6" t="s">
        <v>59</v>
      </c>
      <c r="E26" s="7" t="s">
        <v>60</v>
      </c>
      <c r="F26" s="74">
        <v>100</v>
      </c>
      <c r="G26" s="71">
        <v>9.2799999999999994</v>
      </c>
      <c r="H26" s="7">
        <v>5.03</v>
      </c>
      <c r="I26" s="72">
        <v>4.2699999999999996</v>
      </c>
      <c r="J26" s="74">
        <v>131.66</v>
      </c>
      <c r="K26" s="72">
        <v>7002</v>
      </c>
      <c r="L26" s="42">
        <v>35</v>
      </c>
    </row>
    <row r="27" spans="1:12" ht="15">
      <c r="A27" s="14"/>
      <c r="B27" s="15"/>
      <c r="C27" s="11"/>
      <c r="D27" s="7" t="s">
        <v>22</v>
      </c>
      <c r="E27" s="7" t="s">
        <v>62</v>
      </c>
      <c r="F27" s="74">
        <v>200</v>
      </c>
      <c r="G27" s="71">
        <v>1</v>
      </c>
      <c r="H27" s="7">
        <v>0</v>
      </c>
      <c r="I27" s="72">
        <v>31</v>
      </c>
      <c r="J27" s="74">
        <v>130</v>
      </c>
      <c r="K27" s="72">
        <v>241</v>
      </c>
      <c r="L27" s="42">
        <v>5.5</v>
      </c>
    </row>
    <row r="28" spans="1:12" ht="15">
      <c r="A28" s="14"/>
      <c r="B28" s="15"/>
      <c r="C28" s="11"/>
      <c r="D28" s="7" t="s">
        <v>23</v>
      </c>
      <c r="E28" s="7" t="s">
        <v>69</v>
      </c>
      <c r="F28" s="74">
        <v>35</v>
      </c>
      <c r="G28" s="71">
        <v>2</v>
      </c>
      <c r="H28" s="7">
        <v>4</v>
      </c>
      <c r="I28" s="72">
        <v>15</v>
      </c>
      <c r="J28" s="74">
        <v>115</v>
      </c>
      <c r="K28" s="74">
        <v>1</v>
      </c>
      <c r="L28" s="42">
        <v>11</v>
      </c>
    </row>
    <row r="29" spans="1:12" ht="15">
      <c r="A29" s="14"/>
      <c r="B29" s="15"/>
      <c r="C29" s="11"/>
      <c r="D29" s="7" t="s">
        <v>24</v>
      </c>
      <c r="E29" s="41" t="s">
        <v>65</v>
      </c>
      <c r="F29" s="7">
        <v>200</v>
      </c>
      <c r="G29" s="7">
        <v>0.9</v>
      </c>
      <c r="H29" s="7">
        <v>0.2</v>
      </c>
      <c r="I29" s="7">
        <v>8.1</v>
      </c>
      <c r="J29" s="7">
        <v>43</v>
      </c>
      <c r="K29" s="43"/>
      <c r="L29" s="42">
        <v>20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685</v>
      </c>
      <c r="G32" s="19">
        <f t="shared" ref="G32" si="6">SUM(G25:G31)</f>
        <v>16.25</v>
      </c>
      <c r="H32" s="19">
        <f t="shared" ref="H32" si="7">SUM(H25:H31)</f>
        <v>14.54</v>
      </c>
      <c r="I32" s="19">
        <f t="shared" ref="I32" si="8">SUM(I25:I31)</f>
        <v>78.19</v>
      </c>
      <c r="J32" s="19">
        <f t="shared" ref="J32:L32" si="9">SUM(J25:J31)</f>
        <v>559.05999999999995</v>
      </c>
      <c r="K32" s="25"/>
      <c r="L32" s="19">
        <f t="shared" si="9"/>
        <v>86.5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6"/>
      <c r="E43" s="31"/>
      <c r="F43" s="32">
        <f>F32+F42</f>
        <v>685</v>
      </c>
      <c r="G43" s="32">
        <f t="shared" ref="G43" si="14">G32+G42</f>
        <v>16.25</v>
      </c>
      <c r="H43" s="32">
        <f t="shared" ref="H43" si="15">H32+H42</f>
        <v>14.54</v>
      </c>
      <c r="I43" s="32">
        <f t="shared" ref="I43" si="16">I32+I42</f>
        <v>78.19</v>
      </c>
      <c r="J43" s="32">
        <f t="shared" ref="J43:L43" si="17">J32+J42</f>
        <v>559.05999999999995</v>
      </c>
      <c r="K43" s="32"/>
      <c r="L43" s="32">
        <f t="shared" si="17"/>
        <v>86.5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" t="s">
        <v>63</v>
      </c>
      <c r="F44" s="51">
        <v>250</v>
      </c>
      <c r="G44" s="71">
        <v>22.6</v>
      </c>
      <c r="H44" s="7">
        <v>18.72</v>
      </c>
      <c r="I44" s="72">
        <v>22.35</v>
      </c>
      <c r="J44" s="73">
        <v>368.5</v>
      </c>
      <c r="K44" s="40">
        <v>291</v>
      </c>
      <c r="L44" s="53">
        <v>48.2</v>
      </c>
    </row>
    <row r="45" spans="1:12" ht="15.75" thickBot="1">
      <c r="A45" s="23"/>
      <c r="B45" s="15"/>
      <c r="C45" s="11"/>
      <c r="D45" s="6"/>
      <c r="E45" s="61"/>
      <c r="F45" s="59"/>
      <c r="G45" s="59"/>
      <c r="H45" s="59"/>
      <c r="I45" s="60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4" t="s">
        <v>48</v>
      </c>
      <c r="F46" s="74">
        <v>200</v>
      </c>
      <c r="G46" s="71">
        <v>0.19</v>
      </c>
      <c r="H46" s="7">
        <v>0.04</v>
      </c>
      <c r="I46" s="72">
        <v>6.42</v>
      </c>
      <c r="J46" s="74">
        <v>86</v>
      </c>
      <c r="K46" s="58" t="s">
        <v>49</v>
      </c>
      <c r="L46" s="42">
        <v>12</v>
      </c>
    </row>
    <row r="47" spans="1:12" ht="15">
      <c r="A47" s="23"/>
      <c r="B47" s="15"/>
      <c r="C47" s="11"/>
      <c r="D47" s="7" t="s">
        <v>23</v>
      </c>
      <c r="E47" s="41" t="s">
        <v>64</v>
      </c>
      <c r="F47" s="74">
        <v>30</v>
      </c>
      <c r="G47" s="71">
        <v>7</v>
      </c>
      <c r="H47" s="7">
        <v>1</v>
      </c>
      <c r="I47" s="72">
        <v>33</v>
      </c>
      <c r="J47" s="74">
        <v>86</v>
      </c>
      <c r="K47" s="43"/>
      <c r="L47" s="42">
        <v>4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>
      <c r="A49" s="23"/>
      <c r="B49" s="15"/>
      <c r="C49" s="11"/>
      <c r="D49" s="6"/>
      <c r="E49" s="61" t="s">
        <v>50</v>
      </c>
      <c r="F49" s="7">
        <v>90</v>
      </c>
      <c r="G49" s="7">
        <v>2.7</v>
      </c>
      <c r="H49" s="7">
        <v>2.25</v>
      </c>
      <c r="I49" s="7">
        <v>13.77</v>
      </c>
      <c r="J49" s="7">
        <v>86.4</v>
      </c>
      <c r="K49" s="43"/>
      <c r="L49" s="59">
        <v>18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32.49</v>
      </c>
      <c r="H51" s="19">
        <f t="shared" ref="H51" si="19">SUM(H44:H50)</f>
        <v>22.009999999999998</v>
      </c>
      <c r="I51" s="19">
        <f t="shared" ref="I51" si="20">SUM(I44:I50)</f>
        <v>75.540000000000006</v>
      </c>
      <c r="J51" s="19">
        <f t="shared" ref="J51:L51" si="21">SUM(J44:J50)</f>
        <v>626.9</v>
      </c>
      <c r="K51" s="25"/>
      <c r="L51" s="19">
        <f t="shared" si="21"/>
        <v>82.2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6"/>
      <c r="E62" s="31"/>
      <c r="F62" s="32">
        <f>F51+F61</f>
        <v>570</v>
      </c>
      <c r="G62" s="32">
        <f t="shared" ref="G62" si="26">G51+G61</f>
        <v>32.49</v>
      </c>
      <c r="H62" s="32">
        <f t="shared" ref="H62" si="27">H51+H61</f>
        <v>22.009999999999998</v>
      </c>
      <c r="I62" s="32">
        <f t="shared" ref="I62" si="28">I51+I61</f>
        <v>75.540000000000006</v>
      </c>
      <c r="J62" s="32">
        <f t="shared" ref="J62:L62" si="29">J51+J61</f>
        <v>626.9</v>
      </c>
      <c r="K62" s="32"/>
      <c r="L62" s="32">
        <f t="shared" si="29"/>
        <v>82.2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" t="s">
        <v>67</v>
      </c>
      <c r="F63" s="73">
        <v>150</v>
      </c>
      <c r="G63" s="71">
        <v>5</v>
      </c>
      <c r="H63" s="7">
        <v>9</v>
      </c>
      <c r="I63" s="72">
        <v>30</v>
      </c>
      <c r="J63" s="73">
        <v>213</v>
      </c>
      <c r="K63" s="72">
        <v>137</v>
      </c>
      <c r="L63" s="39">
        <v>18</v>
      </c>
    </row>
    <row r="64" spans="1:12" ht="15">
      <c r="A64" s="23"/>
      <c r="B64" s="15"/>
      <c r="C64" s="11"/>
      <c r="D64" s="6" t="s">
        <v>59</v>
      </c>
      <c r="E64" s="7" t="s">
        <v>68</v>
      </c>
      <c r="F64" s="74">
        <v>110</v>
      </c>
      <c r="G64" s="71">
        <v>9.2200000000000006</v>
      </c>
      <c r="H64" s="7">
        <v>9.5</v>
      </c>
      <c r="I64" s="72">
        <v>11</v>
      </c>
      <c r="J64" s="74">
        <v>165.3</v>
      </c>
      <c r="K64" s="43">
        <v>593</v>
      </c>
      <c r="L64" s="42">
        <v>35</v>
      </c>
    </row>
    <row r="65" spans="1:12" ht="15">
      <c r="A65" s="23"/>
      <c r="B65" s="15"/>
      <c r="C65" s="11"/>
      <c r="D65" s="7" t="s">
        <v>22</v>
      </c>
      <c r="E65" s="54" t="s">
        <v>70</v>
      </c>
      <c r="F65" s="74">
        <v>200</v>
      </c>
      <c r="G65" s="71">
        <v>0.2</v>
      </c>
      <c r="H65" s="7">
        <v>0</v>
      </c>
      <c r="I65" s="72">
        <v>32.6</v>
      </c>
      <c r="J65" s="74">
        <v>132</v>
      </c>
      <c r="K65" s="58">
        <v>874</v>
      </c>
      <c r="L65" s="42">
        <v>15</v>
      </c>
    </row>
    <row r="66" spans="1:12" ht="15">
      <c r="A66" s="23"/>
      <c r="B66" s="15"/>
      <c r="C66" s="11"/>
      <c r="D66" s="7" t="s">
        <v>23</v>
      </c>
      <c r="E66" s="41" t="s">
        <v>71</v>
      </c>
      <c r="F66" s="74">
        <v>30</v>
      </c>
      <c r="G66" s="71">
        <v>2.37</v>
      </c>
      <c r="H66" s="7">
        <v>0.3</v>
      </c>
      <c r="I66" s="72">
        <v>14.49</v>
      </c>
      <c r="J66" s="74">
        <v>88.3</v>
      </c>
      <c r="K66" s="43"/>
      <c r="L66" s="42">
        <v>4</v>
      </c>
    </row>
    <row r="67" spans="1:12" ht="15">
      <c r="A67" s="23"/>
      <c r="B67" s="15"/>
      <c r="C67" s="11"/>
      <c r="D67" s="7" t="s">
        <v>24</v>
      </c>
      <c r="E67" s="41" t="s">
        <v>72</v>
      </c>
      <c r="F67" s="75">
        <v>200</v>
      </c>
      <c r="G67" s="75">
        <v>1.5</v>
      </c>
      <c r="H67" s="75">
        <v>0.5</v>
      </c>
      <c r="I67" s="75">
        <v>21</v>
      </c>
      <c r="J67" s="75">
        <v>96</v>
      </c>
      <c r="K67" s="43"/>
      <c r="L67" s="42">
        <v>25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18.29</v>
      </c>
      <c r="H70" s="19">
        <f t="shared" ref="H70" si="31">SUM(H63:H69)</f>
        <v>19.3</v>
      </c>
      <c r="I70" s="19">
        <f t="shared" ref="I70" si="32">SUM(I63:I69)</f>
        <v>109.08999999999999</v>
      </c>
      <c r="J70" s="19">
        <f t="shared" ref="J70:L70" si="33">SUM(J63:J69)</f>
        <v>694.6</v>
      </c>
      <c r="K70" s="25"/>
      <c r="L70" s="19">
        <f t="shared" si="33"/>
        <v>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6"/>
      <c r="E81" s="31"/>
      <c r="F81" s="32">
        <f>F70+F80</f>
        <v>690</v>
      </c>
      <c r="G81" s="32">
        <f t="shared" ref="G81" si="38">G70+G80</f>
        <v>18.29</v>
      </c>
      <c r="H81" s="32">
        <f t="shared" ref="H81" si="39">H70+H80</f>
        <v>19.3</v>
      </c>
      <c r="I81" s="32">
        <f t="shared" ref="I81" si="40">I70+I80</f>
        <v>109.08999999999999</v>
      </c>
      <c r="J81" s="32">
        <f t="shared" ref="J81:L81" si="41">J70+J80</f>
        <v>694.6</v>
      </c>
      <c r="K81" s="32"/>
      <c r="L81" s="32">
        <f t="shared" si="41"/>
        <v>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73</v>
      </c>
      <c r="F82" s="73">
        <v>150</v>
      </c>
      <c r="G82" s="71">
        <v>4.8</v>
      </c>
      <c r="H82" s="7">
        <v>9.8000000000000007</v>
      </c>
      <c r="I82" s="72">
        <v>32.700000000000003</v>
      </c>
      <c r="J82" s="73">
        <v>238.2</v>
      </c>
      <c r="K82" s="52">
        <v>33</v>
      </c>
      <c r="L82" s="39">
        <v>18</v>
      </c>
    </row>
    <row r="83" spans="1:12" ht="15">
      <c r="A83" s="23"/>
      <c r="B83" s="15"/>
      <c r="C83" s="11"/>
      <c r="D83" s="6" t="s">
        <v>59</v>
      </c>
      <c r="E83" s="41" t="s">
        <v>74</v>
      </c>
      <c r="F83" s="74">
        <v>80</v>
      </c>
      <c r="G83" s="71">
        <v>11.64</v>
      </c>
      <c r="H83" s="7">
        <v>13.43</v>
      </c>
      <c r="I83" s="72">
        <v>2.2999999999999998</v>
      </c>
      <c r="J83" s="74">
        <v>176.63</v>
      </c>
      <c r="K83" s="43"/>
      <c r="L83" s="42">
        <v>27</v>
      </c>
    </row>
    <row r="84" spans="1:12" ht="15">
      <c r="A84" s="23"/>
      <c r="B84" s="15"/>
      <c r="C84" s="11"/>
      <c r="D84" s="7" t="s">
        <v>22</v>
      </c>
      <c r="E84" s="54" t="s">
        <v>52</v>
      </c>
      <c r="F84" s="74">
        <v>200</v>
      </c>
      <c r="G84" s="71">
        <v>0.13300000000000001</v>
      </c>
      <c r="H84" s="7">
        <v>5.0000000000000001E-3</v>
      </c>
      <c r="I84" s="72">
        <v>12.19</v>
      </c>
      <c r="J84" s="74">
        <v>46.29</v>
      </c>
      <c r="K84" s="58">
        <v>376</v>
      </c>
      <c r="L84" s="42">
        <v>5</v>
      </c>
    </row>
    <row r="85" spans="1:12" ht="15">
      <c r="A85" s="23"/>
      <c r="B85" s="15"/>
      <c r="C85" s="11"/>
      <c r="D85" s="7" t="s">
        <v>23</v>
      </c>
      <c r="E85" s="41" t="s">
        <v>71</v>
      </c>
      <c r="F85" s="74">
        <v>30</v>
      </c>
      <c r="G85" s="71">
        <v>2.37</v>
      </c>
      <c r="H85" s="7">
        <v>0.3</v>
      </c>
      <c r="I85" s="72">
        <v>14.49</v>
      </c>
      <c r="J85" s="74">
        <v>88.3</v>
      </c>
      <c r="K85" s="43"/>
      <c r="L85" s="42">
        <v>4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6"/>
      <c r="E87" s="61" t="s">
        <v>53</v>
      </c>
      <c r="F87" s="7">
        <v>200</v>
      </c>
      <c r="G87" s="7">
        <v>0.6</v>
      </c>
      <c r="H87" s="7">
        <v>0.4</v>
      </c>
      <c r="I87" s="7">
        <v>22</v>
      </c>
      <c r="J87" s="7">
        <v>72</v>
      </c>
      <c r="K87" s="43"/>
      <c r="L87" s="42">
        <v>18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19.543000000000003</v>
      </c>
      <c r="H89" s="19">
        <f t="shared" ref="H89" si="43">SUM(H82:H88)</f>
        <v>23.934999999999999</v>
      </c>
      <c r="I89" s="19">
        <f t="shared" ref="I89" si="44">SUM(I82:I88)</f>
        <v>83.68</v>
      </c>
      <c r="J89" s="19">
        <f t="shared" ref="J89:L89" si="45">SUM(J82:J88)</f>
        <v>621.41999999999996</v>
      </c>
      <c r="K89" s="25"/>
      <c r="L89" s="19">
        <f t="shared" si="45"/>
        <v>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6"/>
      <c r="E100" s="31"/>
      <c r="F100" s="32">
        <f>F89+F99</f>
        <v>660</v>
      </c>
      <c r="G100" s="32">
        <f t="shared" ref="G100" si="50">G89+G99</f>
        <v>19.543000000000003</v>
      </c>
      <c r="H100" s="32">
        <f t="shared" ref="H100" si="51">H89+H99</f>
        <v>23.934999999999999</v>
      </c>
      <c r="I100" s="32">
        <f t="shared" ref="I100" si="52">I89+I99</f>
        <v>83.68</v>
      </c>
      <c r="J100" s="32">
        <f t="shared" ref="J100:L100" si="53">J89+J99</f>
        <v>621.41999999999996</v>
      </c>
      <c r="K100" s="32"/>
      <c r="L100" s="32">
        <f t="shared" si="53"/>
        <v>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" t="s">
        <v>75</v>
      </c>
      <c r="F101" s="73">
        <v>185</v>
      </c>
      <c r="G101" s="71">
        <v>4.5</v>
      </c>
      <c r="H101" s="7">
        <v>7.3</v>
      </c>
      <c r="I101" s="72">
        <v>27.6</v>
      </c>
      <c r="J101" s="73">
        <v>196</v>
      </c>
      <c r="K101" s="52">
        <v>311</v>
      </c>
      <c r="L101" s="39">
        <v>26.4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 t="s">
        <v>45</v>
      </c>
      <c r="F103" s="55">
        <v>200</v>
      </c>
      <c r="G103" s="55">
        <v>5</v>
      </c>
      <c r="H103" s="55">
        <v>4</v>
      </c>
      <c r="I103" s="56">
        <v>13</v>
      </c>
      <c r="J103" s="55">
        <v>134</v>
      </c>
      <c r="K103" s="58" t="s">
        <v>46</v>
      </c>
      <c r="L103" s="57">
        <v>7.3</v>
      </c>
    </row>
    <row r="104" spans="1:12" ht="15">
      <c r="A104" s="23"/>
      <c r="B104" s="15"/>
      <c r="C104" s="11"/>
      <c r="D104" s="7" t="s">
        <v>23</v>
      </c>
      <c r="E104" s="41" t="s">
        <v>71</v>
      </c>
      <c r="F104" s="74">
        <v>30</v>
      </c>
      <c r="G104" s="71">
        <v>2.37</v>
      </c>
      <c r="H104" s="7">
        <v>0.3</v>
      </c>
      <c r="I104" s="72">
        <v>14.49</v>
      </c>
      <c r="J104" s="74">
        <v>88.3</v>
      </c>
      <c r="K104" s="43"/>
      <c r="L104" s="42">
        <v>4</v>
      </c>
    </row>
    <row r="105" spans="1:12" ht="15">
      <c r="A105" s="23"/>
      <c r="B105" s="15"/>
      <c r="C105" s="11"/>
      <c r="D105" s="7" t="s">
        <v>24</v>
      </c>
      <c r="E105" s="41" t="s">
        <v>66</v>
      </c>
      <c r="F105">
        <v>200</v>
      </c>
      <c r="G105">
        <v>0.6</v>
      </c>
      <c r="H105">
        <v>0.4</v>
      </c>
      <c r="I105">
        <v>9.8000000000000007</v>
      </c>
      <c r="J105">
        <v>47</v>
      </c>
      <c r="K105" s="43"/>
      <c r="L105" s="42">
        <v>25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12.47</v>
      </c>
      <c r="H108" s="19">
        <f t="shared" si="54"/>
        <v>12.000000000000002</v>
      </c>
      <c r="I108" s="19">
        <f t="shared" si="54"/>
        <v>64.89</v>
      </c>
      <c r="J108" s="19">
        <f t="shared" si="54"/>
        <v>465.3</v>
      </c>
      <c r="K108" s="25"/>
      <c r="L108" s="19">
        <f t="shared" ref="L108" si="55">SUM(L101:L107)</f>
        <v>62.699999999999996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6"/>
      <c r="E119" s="31"/>
      <c r="F119" s="32">
        <f>F108+F118</f>
        <v>615</v>
      </c>
      <c r="G119" s="32">
        <f t="shared" ref="G119" si="58">G108+G118</f>
        <v>12.47</v>
      </c>
      <c r="H119" s="32">
        <f t="shared" ref="H119" si="59">H108+H118</f>
        <v>12.000000000000002</v>
      </c>
      <c r="I119" s="32">
        <f t="shared" ref="I119" si="60">I108+I118</f>
        <v>64.89</v>
      </c>
      <c r="J119" s="32">
        <f t="shared" ref="J119:L119" si="61">J108+J118</f>
        <v>465.3</v>
      </c>
      <c r="K119" s="32"/>
      <c r="L119" s="32">
        <f t="shared" si="61"/>
        <v>62.699999999999996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76</v>
      </c>
      <c r="F120" s="73">
        <v>150</v>
      </c>
      <c r="G120" s="71">
        <v>4.0999999999999996</v>
      </c>
      <c r="H120" s="7">
        <v>8.6999999999999993</v>
      </c>
      <c r="I120" s="72">
        <v>42.7</v>
      </c>
      <c r="J120" s="73">
        <v>265.5</v>
      </c>
      <c r="K120" s="52">
        <v>171</v>
      </c>
      <c r="L120" s="53">
        <v>12</v>
      </c>
    </row>
    <row r="121" spans="1:12" ht="15">
      <c r="A121" s="14"/>
      <c r="B121" s="15"/>
      <c r="C121" s="11"/>
      <c r="D121" s="6" t="s">
        <v>59</v>
      </c>
      <c r="E121" s="41" t="s">
        <v>77</v>
      </c>
      <c r="F121" s="74">
        <v>110</v>
      </c>
      <c r="G121" s="71">
        <v>10.39</v>
      </c>
      <c r="H121" s="7">
        <v>10.85</v>
      </c>
      <c r="I121" s="72">
        <v>4.5199999999999996</v>
      </c>
      <c r="J121" s="74">
        <v>160.1</v>
      </c>
      <c r="K121" s="43">
        <v>593</v>
      </c>
      <c r="L121" s="42">
        <v>38</v>
      </c>
    </row>
    <row r="122" spans="1:12" ht="15">
      <c r="A122" s="14"/>
      <c r="B122" s="15"/>
      <c r="C122" s="11"/>
      <c r="D122" s="7" t="s">
        <v>22</v>
      </c>
      <c r="E122" s="7" t="s">
        <v>62</v>
      </c>
      <c r="F122" s="74">
        <v>200</v>
      </c>
      <c r="G122" s="71">
        <v>1</v>
      </c>
      <c r="H122" s="7">
        <v>0</v>
      </c>
      <c r="I122" s="72">
        <v>31</v>
      </c>
      <c r="J122" s="74">
        <v>130</v>
      </c>
      <c r="K122" s="72">
        <v>241</v>
      </c>
      <c r="L122" s="42">
        <v>5.5</v>
      </c>
    </row>
    <row r="123" spans="1:12" ht="15">
      <c r="A123" s="14"/>
      <c r="B123" s="15"/>
      <c r="C123" s="11"/>
      <c r="D123" s="7" t="s">
        <v>23</v>
      </c>
      <c r="E123" s="41" t="s">
        <v>71</v>
      </c>
      <c r="F123" s="74">
        <v>30</v>
      </c>
      <c r="G123" s="71">
        <v>2.37</v>
      </c>
      <c r="H123" s="7">
        <v>0.3</v>
      </c>
      <c r="I123" s="72">
        <v>14.49</v>
      </c>
      <c r="J123" s="74">
        <v>88.3</v>
      </c>
      <c r="K123" s="43"/>
      <c r="L123" s="42">
        <v>4</v>
      </c>
    </row>
    <row r="124" spans="1:12" ht="15">
      <c r="A124" s="14"/>
      <c r="B124" s="15"/>
      <c r="C124" s="11"/>
      <c r="D124" s="7" t="s">
        <v>24</v>
      </c>
      <c r="E124" s="41" t="s">
        <v>65</v>
      </c>
      <c r="F124" s="7">
        <v>200</v>
      </c>
      <c r="G124" s="7">
        <v>0.9</v>
      </c>
      <c r="H124" s="7">
        <v>0.2</v>
      </c>
      <c r="I124" s="7">
        <v>8.1</v>
      </c>
      <c r="J124" s="7">
        <v>43</v>
      </c>
      <c r="K124" s="43"/>
      <c r="L124" s="42">
        <v>20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18.759999999999998</v>
      </c>
      <c r="H127" s="19">
        <f t="shared" si="62"/>
        <v>20.049999999999997</v>
      </c>
      <c r="I127" s="19">
        <f t="shared" si="62"/>
        <v>100.80999999999999</v>
      </c>
      <c r="J127" s="19">
        <f t="shared" si="62"/>
        <v>686.9</v>
      </c>
      <c r="K127" s="25"/>
      <c r="L127" s="19">
        <f t="shared" ref="L127" si="63">SUM(L120:L126)</f>
        <v>79.5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6"/>
      <c r="E138" s="31"/>
      <c r="F138" s="32">
        <f>F127+F137</f>
        <v>690</v>
      </c>
      <c r="G138" s="32">
        <f t="shared" ref="G138" si="66">G127+G137</f>
        <v>18.759999999999998</v>
      </c>
      <c r="H138" s="32">
        <f t="shared" ref="H138" si="67">H127+H137</f>
        <v>20.049999999999997</v>
      </c>
      <c r="I138" s="32">
        <f t="shared" ref="I138" si="68">I127+I137</f>
        <v>100.80999999999999</v>
      </c>
      <c r="J138" s="32">
        <f t="shared" ref="J138:L138" si="69">J127+J137</f>
        <v>686.9</v>
      </c>
      <c r="K138" s="32"/>
      <c r="L138" s="32">
        <f t="shared" si="69"/>
        <v>79.5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57</v>
      </c>
      <c r="F139" s="73">
        <v>150</v>
      </c>
      <c r="G139" s="71">
        <v>3.07</v>
      </c>
      <c r="H139" s="7">
        <v>5.31</v>
      </c>
      <c r="I139" s="72">
        <v>19.82</v>
      </c>
      <c r="J139" s="73">
        <v>139.4</v>
      </c>
      <c r="K139" s="72" t="s">
        <v>58</v>
      </c>
      <c r="L139" s="39">
        <v>15</v>
      </c>
    </row>
    <row r="140" spans="1:12" ht="15">
      <c r="A140" s="23"/>
      <c r="B140" s="15"/>
      <c r="C140" s="11"/>
      <c r="D140" s="6" t="s">
        <v>59</v>
      </c>
      <c r="E140" s="7" t="s">
        <v>78</v>
      </c>
      <c r="F140" s="74">
        <v>80</v>
      </c>
      <c r="G140" s="71">
        <v>19.59</v>
      </c>
      <c r="H140" s="7">
        <v>17.89</v>
      </c>
      <c r="I140" s="72">
        <v>4.76</v>
      </c>
      <c r="J140" s="74">
        <v>168.1</v>
      </c>
      <c r="K140" s="43">
        <v>260</v>
      </c>
      <c r="L140" s="42">
        <v>35</v>
      </c>
    </row>
    <row r="141" spans="1:12" ht="15">
      <c r="A141" s="23"/>
      <c r="B141" s="15"/>
      <c r="C141" s="11"/>
      <c r="D141" s="7" t="s">
        <v>22</v>
      </c>
      <c r="E141" s="54" t="s">
        <v>48</v>
      </c>
      <c r="F141" s="74">
        <v>200</v>
      </c>
      <c r="G141" s="71">
        <v>0.19</v>
      </c>
      <c r="H141" s="7">
        <v>0.04</v>
      </c>
      <c r="I141" s="72">
        <v>6.42</v>
      </c>
      <c r="J141" s="74">
        <v>86</v>
      </c>
      <c r="K141" s="58" t="s">
        <v>49</v>
      </c>
      <c r="L141" s="42">
        <v>12</v>
      </c>
    </row>
    <row r="142" spans="1:12" ht="15.75" customHeight="1">
      <c r="A142" s="23"/>
      <c r="B142" s="15"/>
      <c r="C142" s="11"/>
      <c r="D142" s="7" t="s">
        <v>23</v>
      </c>
      <c r="E142" s="41" t="s">
        <v>71</v>
      </c>
      <c r="F142" s="74">
        <v>30</v>
      </c>
      <c r="G142" s="71">
        <v>2.37</v>
      </c>
      <c r="H142" s="7">
        <v>0.3</v>
      </c>
      <c r="I142" s="72">
        <v>14.49</v>
      </c>
      <c r="J142" s="74">
        <v>88.3</v>
      </c>
      <c r="K142" s="43"/>
      <c r="L142" s="42">
        <v>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>
      <c r="A144" s="23"/>
      <c r="B144" s="15"/>
      <c r="C144" s="11"/>
      <c r="D144" s="6"/>
      <c r="E144" s="61" t="s">
        <v>50</v>
      </c>
      <c r="F144" s="7">
        <v>90</v>
      </c>
      <c r="G144" s="7">
        <v>2.7</v>
      </c>
      <c r="H144" s="7">
        <v>2.25</v>
      </c>
      <c r="I144" s="7">
        <v>13.77</v>
      </c>
      <c r="J144" s="7">
        <v>86.4</v>
      </c>
      <c r="K144" s="43"/>
      <c r="L144" s="59">
        <v>18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27.92</v>
      </c>
      <c r="H146" s="19">
        <f t="shared" si="70"/>
        <v>25.79</v>
      </c>
      <c r="I146" s="19">
        <f t="shared" si="70"/>
        <v>59.260000000000005</v>
      </c>
      <c r="J146" s="19">
        <f t="shared" si="70"/>
        <v>568.20000000000005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6"/>
      <c r="E157" s="31"/>
      <c r="F157" s="32">
        <f>F146+F156</f>
        <v>550</v>
      </c>
      <c r="G157" s="32">
        <f t="shared" ref="G157" si="74">G146+G156</f>
        <v>27.92</v>
      </c>
      <c r="H157" s="32">
        <f t="shared" ref="H157" si="75">H146+H156</f>
        <v>25.79</v>
      </c>
      <c r="I157" s="32">
        <f t="shared" ref="I157" si="76">I146+I156</f>
        <v>59.260000000000005</v>
      </c>
      <c r="J157" s="32">
        <f t="shared" ref="J157:L157" si="77">J146+J156</f>
        <v>568.20000000000005</v>
      </c>
      <c r="K157" s="32"/>
      <c r="L157" s="32">
        <f t="shared" si="77"/>
        <v>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47</v>
      </c>
      <c r="F158" s="73">
        <v>200</v>
      </c>
      <c r="G158" s="71">
        <v>22.6</v>
      </c>
      <c r="H158" s="7">
        <v>18.72</v>
      </c>
      <c r="I158" s="72">
        <v>22.35</v>
      </c>
      <c r="J158" s="73">
        <v>342.94</v>
      </c>
      <c r="K158" s="40">
        <v>265</v>
      </c>
      <c r="L158" s="53">
        <v>48.2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4" t="s">
        <v>51</v>
      </c>
      <c r="F160" s="74">
        <v>200</v>
      </c>
      <c r="G160" s="71">
        <v>0.2</v>
      </c>
      <c r="H160" s="7">
        <v>0</v>
      </c>
      <c r="I160" s="72">
        <v>32.6</v>
      </c>
      <c r="J160" s="74">
        <v>132</v>
      </c>
      <c r="K160" s="72">
        <v>874</v>
      </c>
      <c r="L160" s="42">
        <v>15</v>
      </c>
    </row>
    <row r="161" spans="1:12" ht="15">
      <c r="A161" s="23"/>
      <c r="B161" s="15"/>
      <c r="C161" s="11"/>
      <c r="D161" s="7" t="s">
        <v>23</v>
      </c>
      <c r="E161" s="41" t="s">
        <v>39</v>
      </c>
      <c r="F161" s="74">
        <v>30</v>
      </c>
      <c r="G161" s="71">
        <v>2.37</v>
      </c>
      <c r="H161" s="7">
        <v>0.3</v>
      </c>
      <c r="I161" s="72">
        <v>14.49</v>
      </c>
      <c r="J161" s="74">
        <v>88.3</v>
      </c>
      <c r="K161" s="43"/>
      <c r="L161" s="42">
        <v>4</v>
      </c>
    </row>
    <row r="162" spans="1:12" ht="15">
      <c r="A162" s="23"/>
      <c r="B162" s="15"/>
      <c r="C162" s="11"/>
      <c r="D162" s="7" t="s">
        <v>24</v>
      </c>
      <c r="E162" s="41" t="s">
        <v>41</v>
      </c>
      <c r="F162" s="76">
        <v>200</v>
      </c>
      <c r="G162" s="76">
        <v>1.5</v>
      </c>
      <c r="H162" s="76">
        <v>0.5</v>
      </c>
      <c r="I162" s="76">
        <v>21</v>
      </c>
      <c r="J162" s="76">
        <v>96</v>
      </c>
      <c r="K162" s="43"/>
      <c r="L162" s="42">
        <v>25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26.67</v>
      </c>
      <c r="H165" s="19">
        <f t="shared" si="78"/>
        <v>19.52</v>
      </c>
      <c r="I165" s="19">
        <f t="shared" si="78"/>
        <v>90.44</v>
      </c>
      <c r="J165" s="19">
        <f t="shared" si="78"/>
        <v>659.24</v>
      </c>
      <c r="K165" s="25"/>
      <c r="L165" s="19">
        <f t="shared" ref="L165" si="79">SUM(L158:L164)</f>
        <v>92.2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6"/>
      <c r="E176" s="31"/>
      <c r="F176" s="32">
        <f>F165+F175</f>
        <v>630</v>
      </c>
      <c r="G176" s="32">
        <f t="shared" ref="G176" si="82">G165+G175</f>
        <v>26.67</v>
      </c>
      <c r="H176" s="32">
        <f t="shared" ref="H176" si="83">H165+H175</f>
        <v>19.52</v>
      </c>
      <c r="I176" s="32">
        <f t="shared" ref="I176" si="84">I165+I175</f>
        <v>90.44</v>
      </c>
      <c r="J176" s="32">
        <f t="shared" ref="J176:L176" si="85">J165+J175</f>
        <v>659.24</v>
      </c>
      <c r="K176" s="32"/>
      <c r="L176" s="32">
        <f t="shared" si="85"/>
        <v>92.2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6" t="s">
        <v>79</v>
      </c>
      <c r="F177" s="73">
        <v>200</v>
      </c>
      <c r="G177" s="71">
        <v>12.32</v>
      </c>
      <c r="H177" s="7">
        <v>11.36</v>
      </c>
      <c r="I177" s="72">
        <v>48.96</v>
      </c>
      <c r="J177" s="73">
        <v>275</v>
      </c>
      <c r="K177" s="72" t="s">
        <v>80</v>
      </c>
      <c r="L177" s="39">
        <v>35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4" t="s">
        <v>52</v>
      </c>
      <c r="F179" s="74">
        <v>200</v>
      </c>
      <c r="G179" s="71">
        <v>0.13300000000000001</v>
      </c>
      <c r="H179" s="7">
        <v>5.0000000000000001E-3</v>
      </c>
      <c r="I179" s="72">
        <v>12.19</v>
      </c>
      <c r="J179" s="74">
        <v>46.29</v>
      </c>
      <c r="K179" s="43">
        <v>376</v>
      </c>
      <c r="L179" s="42">
        <v>5</v>
      </c>
    </row>
    <row r="180" spans="1:12" ht="15">
      <c r="A180" s="23"/>
      <c r="B180" s="15"/>
      <c r="C180" s="11"/>
      <c r="D180" s="7" t="s">
        <v>23</v>
      </c>
      <c r="E180" s="7" t="s">
        <v>69</v>
      </c>
      <c r="F180" s="74">
        <v>35</v>
      </c>
      <c r="G180" s="71">
        <v>2</v>
      </c>
      <c r="H180" s="7">
        <v>4</v>
      </c>
      <c r="I180" s="72">
        <v>15</v>
      </c>
      <c r="J180" s="74">
        <v>115</v>
      </c>
      <c r="K180" s="74">
        <v>1</v>
      </c>
      <c r="L180" s="42">
        <v>11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61" t="s">
        <v>53</v>
      </c>
      <c r="F182" s="7">
        <v>200</v>
      </c>
      <c r="G182" s="7">
        <v>0.6</v>
      </c>
      <c r="H182" s="7">
        <v>0.4</v>
      </c>
      <c r="I182" s="7">
        <v>22</v>
      </c>
      <c r="J182" s="7">
        <v>72</v>
      </c>
      <c r="K182" s="43"/>
      <c r="L182" s="42">
        <v>18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15.052999999999999</v>
      </c>
      <c r="H184" s="19">
        <f t="shared" si="86"/>
        <v>15.765000000000001</v>
      </c>
      <c r="I184" s="19">
        <f t="shared" si="86"/>
        <v>98.15</v>
      </c>
      <c r="J184" s="19">
        <f t="shared" si="86"/>
        <v>508.29</v>
      </c>
      <c r="K184" s="25"/>
      <c r="L184" s="19">
        <f t="shared" ref="L184" si="87">SUM(L177:L183)</f>
        <v>69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customHeight="1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635</v>
      </c>
      <c r="G195" s="32">
        <f t="shared" ref="G195" si="90">G184+G194</f>
        <v>15.052999999999999</v>
      </c>
      <c r="H195" s="32">
        <f t="shared" ref="H195" si="91">H184+H194</f>
        <v>15.765000000000001</v>
      </c>
      <c r="I195" s="32">
        <f t="shared" ref="I195" si="92">I184+I194</f>
        <v>98.15</v>
      </c>
      <c r="J195" s="32">
        <f t="shared" ref="J195:L195" si="93">J184+J194</f>
        <v>508.29</v>
      </c>
      <c r="K195" s="32"/>
      <c r="L195" s="32">
        <f t="shared" si="93"/>
        <v>69</v>
      </c>
    </row>
    <row r="196" spans="1:12" ht="13.5" customHeight="1">
      <c r="A196" s="20">
        <v>3</v>
      </c>
      <c r="B196" s="21">
        <v>1</v>
      </c>
      <c r="C196" s="22" t="s">
        <v>20</v>
      </c>
      <c r="D196" s="5" t="s">
        <v>21</v>
      </c>
      <c r="E196" s="76" t="s">
        <v>81</v>
      </c>
      <c r="F196" s="73">
        <v>185</v>
      </c>
      <c r="G196" s="71">
        <v>5.5</v>
      </c>
      <c r="H196" s="7">
        <v>7.4</v>
      </c>
      <c r="I196" s="72">
        <v>27.3</v>
      </c>
      <c r="J196" s="73">
        <v>200</v>
      </c>
      <c r="K196" s="52">
        <v>311</v>
      </c>
      <c r="L196" s="53">
        <v>41.3</v>
      </c>
    </row>
    <row r="197" spans="1:12" ht="15">
      <c r="A197" s="23"/>
      <c r="B197" s="15"/>
      <c r="C197" s="11"/>
      <c r="D197" s="6"/>
      <c r="E197" s="41" t="s">
        <v>82</v>
      </c>
      <c r="F197" s="74">
        <v>40</v>
      </c>
      <c r="G197" s="71">
        <v>5</v>
      </c>
      <c r="H197" s="7">
        <v>5</v>
      </c>
      <c r="I197" s="72"/>
      <c r="J197" s="74">
        <v>63</v>
      </c>
      <c r="K197" s="43"/>
      <c r="L197" s="42">
        <v>9.3000000000000007</v>
      </c>
    </row>
    <row r="198" spans="1:12" ht="15">
      <c r="A198" s="23"/>
      <c r="B198" s="15"/>
      <c r="C198" s="11"/>
      <c r="D198" s="7" t="s">
        <v>22</v>
      </c>
      <c r="E198" s="54" t="s">
        <v>45</v>
      </c>
      <c r="F198" s="55">
        <v>200</v>
      </c>
      <c r="G198" s="55">
        <v>5</v>
      </c>
      <c r="H198" s="55">
        <v>4</v>
      </c>
      <c r="I198" s="56">
        <v>13</v>
      </c>
      <c r="J198" s="55">
        <v>134</v>
      </c>
      <c r="K198" s="58" t="s">
        <v>46</v>
      </c>
      <c r="L198" s="57">
        <v>7.3</v>
      </c>
    </row>
    <row r="199" spans="1:12" ht="15">
      <c r="A199" s="23"/>
      <c r="B199" s="15"/>
      <c r="C199" s="11"/>
      <c r="D199" s="7" t="s">
        <v>23</v>
      </c>
      <c r="E199" s="7" t="s">
        <v>61</v>
      </c>
      <c r="F199" s="74">
        <v>50</v>
      </c>
      <c r="G199" s="71">
        <v>5</v>
      </c>
      <c r="H199" s="7">
        <v>7</v>
      </c>
      <c r="I199" s="72">
        <v>15</v>
      </c>
      <c r="J199" s="74">
        <v>157</v>
      </c>
      <c r="K199" s="43">
        <v>3</v>
      </c>
      <c r="L199" s="42">
        <v>14.5</v>
      </c>
    </row>
    <row r="200" spans="1:12" ht="15">
      <c r="A200" s="23"/>
      <c r="B200" s="15"/>
      <c r="C200" s="11"/>
      <c r="D200" s="7" t="s">
        <v>24</v>
      </c>
      <c r="E200" s="41" t="s">
        <v>40</v>
      </c>
      <c r="F200">
        <v>200</v>
      </c>
      <c r="G200">
        <v>0.6</v>
      </c>
      <c r="H200">
        <v>0.4</v>
      </c>
      <c r="I200">
        <v>9.8000000000000007</v>
      </c>
      <c r="J200">
        <v>47</v>
      </c>
      <c r="K200" s="43"/>
      <c r="L200" s="42">
        <v>25</v>
      </c>
    </row>
    <row r="201" spans="1:12" ht="1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675</v>
      </c>
      <c r="G203" s="19">
        <f t="shared" ref="G203:J203" si="94">SUM(G196:G202)</f>
        <v>21.1</v>
      </c>
      <c r="H203" s="19">
        <f t="shared" si="94"/>
        <v>23.799999999999997</v>
      </c>
      <c r="I203" s="19">
        <f t="shared" si="94"/>
        <v>65.099999999999994</v>
      </c>
      <c r="J203" s="19">
        <f t="shared" si="94"/>
        <v>601</v>
      </c>
      <c r="K203" s="25"/>
      <c r="L203" s="19">
        <f t="shared" ref="L203" si="95">SUM(L196:L202)</f>
        <v>97.399999999999991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64" t="s">
        <v>4</v>
      </c>
      <c r="D214" s="66"/>
      <c r="E214" s="31"/>
      <c r="F214" s="32">
        <f>F203+F213</f>
        <v>675</v>
      </c>
      <c r="G214" s="32">
        <f t="shared" ref="G214:J214" si="98">G203+G213</f>
        <v>21.1</v>
      </c>
      <c r="H214" s="32">
        <f t="shared" si="98"/>
        <v>23.799999999999997</v>
      </c>
      <c r="I214" s="32">
        <f t="shared" si="98"/>
        <v>65.099999999999994</v>
      </c>
      <c r="J214" s="32">
        <f t="shared" si="98"/>
        <v>601</v>
      </c>
      <c r="K214" s="32"/>
      <c r="L214" s="32">
        <f t="shared" ref="L214" si="99">L203+L213</f>
        <v>97.399999999999991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77" t="s">
        <v>73</v>
      </c>
      <c r="F215" s="73">
        <v>150</v>
      </c>
      <c r="G215" s="71">
        <v>4.8</v>
      </c>
      <c r="H215" s="7">
        <v>9.8000000000000007</v>
      </c>
      <c r="I215" s="72">
        <v>32.700000000000003</v>
      </c>
      <c r="J215" s="73">
        <v>238.2</v>
      </c>
      <c r="K215" s="52">
        <v>33</v>
      </c>
      <c r="L215" s="39">
        <v>18</v>
      </c>
    </row>
    <row r="216" spans="1:12" ht="15">
      <c r="A216" s="14"/>
      <c r="B216" s="15"/>
      <c r="C216" s="11"/>
      <c r="D216" s="78" t="s">
        <v>59</v>
      </c>
      <c r="E216" s="41" t="s">
        <v>83</v>
      </c>
      <c r="F216" s="74">
        <v>110</v>
      </c>
      <c r="G216" s="71">
        <v>12.73</v>
      </c>
      <c r="H216" s="7">
        <v>15.7</v>
      </c>
      <c r="I216" s="72">
        <v>7.94</v>
      </c>
      <c r="J216" s="74">
        <v>223.5</v>
      </c>
      <c r="K216" s="43"/>
      <c r="L216" s="42">
        <v>35</v>
      </c>
    </row>
    <row r="217" spans="1:12" ht="15">
      <c r="A217" s="14"/>
      <c r="B217" s="15"/>
      <c r="C217" s="11"/>
      <c r="D217" s="7" t="s">
        <v>22</v>
      </c>
      <c r="E217" s="79" t="s">
        <v>70</v>
      </c>
      <c r="F217" s="74">
        <v>200</v>
      </c>
      <c r="G217" s="71">
        <v>0.2</v>
      </c>
      <c r="H217" s="7">
        <v>0</v>
      </c>
      <c r="I217" s="72">
        <v>32.6</v>
      </c>
      <c r="J217" s="74">
        <v>132</v>
      </c>
      <c r="K217" s="72">
        <v>874</v>
      </c>
      <c r="L217" s="42">
        <v>15</v>
      </c>
    </row>
    <row r="218" spans="1:12" ht="15">
      <c r="A218" s="14"/>
      <c r="B218" s="15"/>
      <c r="C218" s="11"/>
      <c r="D218" s="7" t="s">
        <v>23</v>
      </c>
      <c r="E218" s="41" t="s">
        <v>71</v>
      </c>
      <c r="F218" s="74">
        <v>30</v>
      </c>
      <c r="G218" s="71">
        <v>2.37</v>
      </c>
      <c r="H218" s="7">
        <v>0.3</v>
      </c>
      <c r="I218" s="72">
        <v>14.49</v>
      </c>
      <c r="J218" s="74">
        <v>88.3</v>
      </c>
      <c r="K218" s="43"/>
      <c r="L218" s="42">
        <v>4</v>
      </c>
    </row>
    <row r="219" spans="1:12" ht="15">
      <c r="A219" s="14"/>
      <c r="B219" s="15"/>
      <c r="C219" s="11"/>
      <c r="D219" s="7" t="s">
        <v>24</v>
      </c>
      <c r="E219" s="41" t="s">
        <v>65</v>
      </c>
      <c r="F219" s="7">
        <v>200</v>
      </c>
      <c r="G219" s="7">
        <v>0.9</v>
      </c>
      <c r="H219" s="7">
        <v>0.2</v>
      </c>
      <c r="I219" s="7">
        <v>8.1</v>
      </c>
      <c r="J219" s="7">
        <v>43</v>
      </c>
      <c r="K219" s="43"/>
      <c r="L219" s="42">
        <v>20</v>
      </c>
    </row>
    <row r="220" spans="1:12" ht="15">
      <c r="A220" s="14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14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690</v>
      </c>
      <c r="G222" s="19">
        <f t="shared" ref="G222:J222" si="100">SUM(G215:G221)</f>
        <v>21</v>
      </c>
      <c r="H222" s="19">
        <f t="shared" si="100"/>
        <v>26</v>
      </c>
      <c r="I222" s="19">
        <f t="shared" si="100"/>
        <v>95.83</v>
      </c>
      <c r="J222" s="19">
        <f t="shared" si="100"/>
        <v>725</v>
      </c>
      <c r="K222" s="25"/>
      <c r="L222" s="19">
        <f t="shared" ref="L222" si="101">SUM(L215:L221)</f>
        <v>92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14"/>
      <c r="B224" s="15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14"/>
      <c r="B225" s="15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14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14"/>
      <c r="B227" s="15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14"/>
      <c r="B228" s="15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14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14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14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64" t="s">
        <v>4</v>
      </c>
      <c r="D233" s="66"/>
      <c r="E233" s="31"/>
      <c r="F233" s="32">
        <f>F222+F232</f>
        <v>690</v>
      </c>
      <c r="G233" s="32">
        <f t="shared" ref="G233:J233" si="104">G222+G232</f>
        <v>21</v>
      </c>
      <c r="H233" s="32">
        <f t="shared" si="104"/>
        <v>26</v>
      </c>
      <c r="I233" s="32">
        <f t="shared" si="104"/>
        <v>95.83</v>
      </c>
      <c r="J233" s="32">
        <f t="shared" si="104"/>
        <v>725</v>
      </c>
      <c r="K233" s="32"/>
      <c r="L233" s="32">
        <f t="shared" ref="L233" si="105">L222+L232</f>
        <v>92</v>
      </c>
    </row>
    <row r="234" spans="1:12" ht="15.75" thickBot="1">
      <c r="A234" s="20">
        <v>3</v>
      </c>
      <c r="B234" s="21">
        <v>3</v>
      </c>
      <c r="C234" s="22" t="s">
        <v>20</v>
      </c>
      <c r="D234" s="5" t="s">
        <v>21</v>
      </c>
      <c r="E234" s="7" t="s">
        <v>60</v>
      </c>
      <c r="F234" s="74">
        <v>100</v>
      </c>
      <c r="G234" s="71">
        <v>9.2799999999999994</v>
      </c>
      <c r="H234" s="7">
        <v>5.03</v>
      </c>
      <c r="I234" s="72">
        <v>4.2699999999999996</v>
      </c>
      <c r="J234" s="74">
        <v>131.66</v>
      </c>
      <c r="K234" s="72">
        <v>7002</v>
      </c>
      <c r="L234" s="42">
        <v>35</v>
      </c>
    </row>
    <row r="235" spans="1:12" ht="15">
      <c r="A235" s="23"/>
      <c r="B235" s="15"/>
      <c r="C235" s="11"/>
      <c r="D235" s="78" t="s">
        <v>59</v>
      </c>
      <c r="E235" s="7" t="s">
        <v>57</v>
      </c>
      <c r="F235" s="73">
        <v>150</v>
      </c>
      <c r="G235" s="71">
        <v>3.07</v>
      </c>
      <c r="H235" s="7">
        <v>5.31</v>
      </c>
      <c r="I235" s="72">
        <v>19.82</v>
      </c>
      <c r="J235" s="73">
        <v>139.4</v>
      </c>
      <c r="K235" s="72" t="s">
        <v>58</v>
      </c>
      <c r="L235" s="39">
        <v>15</v>
      </c>
    </row>
    <row r="236" spans="1:12" ht="15">
      <c r="A236" s="23"/>
      <c r="B236" s="15"/>
      <c r="C236" s="11"/>
      <c r="D236" s="7" t="s">
        <v>22</v>
      </c>
      <c r="E236" s="54" t="s">
        <v>48</v>
      </c>
      <c r="F236" s="74">
        <v>200</v>
      </c>
      <c r="G236" s="71">
        <v>0.19</v>
      </c>
      <c r="H236" s="7">
        <v>0.04</v>
      </c>
      <c r="I236" s="72">
        <v>6.42</v>
      </c>
      <c r="J236" s="74">
        <v>86</v>
      </c>
      <c r="K236" s="58" t="s">
        <v>49</v>
      </c>
      <c r="L236" s="42">
        <v>12</v>
      </c>
    </row>
    <row r="237" spans="1:12" ht="15">
      <c r="A237" s="23"/>
      <c r="B237" s="15"/>
      <c r="C237" s="11"/>
      <c r="D237" s="7" t="s">
        <v>23</v>
      </c>
      <c r="E237" s="41" t="s">
        <v>71</v>
      </c>
      <c r="F237" s="74">
        <v>30</v>
      </c>
      <c r="G237" s="71">
        <v>2.37</v>
      </c>
      <c r="H237" s="7">
        <v>0.3</v>
      </c>
      <c r="I237" s="72">
        <v>14.49</v>
      </c>
      <c r="J237" s="74">
        <v>88.3</v>
      </c>
      <c r="K237" s="43"/>
      <c r="L237" s="42">
        <v>4</v>
      </c>
    </row>
    <row r="238" spans="1:12" ht="15">
      <c r="A238" s="23"/>
      <c r="B238" s="15"/>
      <c r="C238" s="11"/>
      <c r="D238" s="7" t="s">
        <v>24</v>
      </c>
      <c r="E238" s="41"/>
      <c r="F238" s="42"/>
      <c r="G238" s="42"/>
      <c r="H238" s="42"/>
      <c r="I238" s="42"/>
      <c r="J238" s="42"/>
      <c r="K238" s="43"/>
      <c r="L238" s="42"/>
    </row>
    <row r="239" spans="1:12" ht="15.75" thickBot="1">
      <c r="A239" s="23"/>
      <c r="B239" s="15"/>
      <c r="C239" s="11"/>
      <c r="D239" s="6"/>
      <c r="E239" s="61" t="s">
        <v>50</v>
      </c>
      <c r="F239" s="7">
        <v>90</v>
      </c>
      <c r="G239" s="7">
        <v>2.7</v>
      </c>
      <c r="H239" s="7">
        <v>2.25</v>
      </c>
      <c r="I239" s="7">
        <v>13.77</v>
      </c>
      <c r="J239" s="7">
        <v>86.4</v>
      </c>
      <c r="K239" s="43"/>
      <c r="L239" s="59">
        <v>18</v>
      </c>
    </row>
    <row r="240" spans="1:12" ht="1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106">SUM(G234:G240)</f>
        <v>17.61</v>
      </c>
      <c r="H241" s="19">
        <f t="shared" si="106"/>
        <v>12.93</v>
      </c>
      <c r="I241" s="19">
        <f t="shared" si="106"/>
        <v>58.769999999999996</v>
      </c>
      <c r="J241" s="19">
        <f t="shared" si="106"/>
        <v>531.76</v>
      </c>
      <c r="K241" s="25"/>
      <c r="L241" s="19">
        <f t="shared" ref="L241" si="107">SUM(L234:L240)</f>
        <v>84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>
      <c r="A243" s="23"/>
      <c r="B243" s="15"/>
      <c r="C243" s="11"/>
      <c r="D243" s="7" t="s">
        <v>27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3"/>
      <c r="B244" s="15"/>
      <c r="C244" s="11"/>
      <c r="D244" s="7" t="s">
        <v>28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7" t="s">
        <v>29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3"/>
      <c r="B246" s="15"/>
      <c r="C246" s="11"/>
      <c r="D246" s="7" t="s">
        <v>30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>
      <c r="A247" s="23"/>
      <c r="B247" s="15"/>
      <c r="C247" s="11"/>
      <c r="D247" s="7" t="s">
        <v>31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>
      <c r="A248" s="23"/>
      <c r="B248" s="15"/>
      <c r="C248" s="11"/>
      <c r="D248" s="7" t="s">
        <v>32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64" t="s">
        <v>4</v>
      </c>
      <c r="D252" s="66"/>
      <c r="E252" s="31"/>
      <c r="F252" s="32">
        <f>F241+F251</f>
        <v>570</v>
      </c>
      <c r="G252" s="32">
        <f t="shared" ref="G252:J252" si="110">G241+G251</f>
        <v>17.61</v>
      </c>
      <c r="H252" s="32">
        <f t="shared" si="110"/>
        <v>12.93</v>
      </c>
      <c r="I252" s="32">
        <f t="shared" si="110"/>
        <v>58.769999999999996</v>
      </c>
      <c r="J252" s="32">
        <f t="shared" si="110"/>
        <v>531.76</v>
      </c>
      <c r="K252" s="32"/>
      <c r="L252" s="32">
        <f t="shared" ref="L252" si="111">L241+L251</f>
        <v>84</v>
      </c>
    </row>
    <row r="253" spans="1:12" ht="15">
      <c r="A253" s="20">
        <v>3</v>
      </c>
      <c r="B253" s="21">
        <v>4</v>
      </c>
      <c r="C253" s="22" t="s">
        <v>20</v>
      </c>
      <c r="D253" s="5" t="s">
        <v>21</v>
      </c>
      <c r="E253" s="77" t="s">
        <v>84</v>
      </c>
      <c r="F253" s="73">
        <v>200</v>
      </c>
      <c r="G253" s="71">
        <v>24</v>
      </c>
      <c r="H253" s="7">
        <v>8.4</v>
      </c>
      <c r="I253" s="72">
        <v>34</v>
      </c>
      <c r="J253" s="73">
        <v>385</v>
      </c>
      <c r="K253" s="52">
        <v>436</v>
      </c>
      <c r="L253" s="53">
        <v>45</v>
      </c>
    </row>
    <row r="254" spans="1:12" ht="15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5">
      <c r="A255" s="23"/>
      <c r="B255" s="15"/>
      <c r="C255" s="11"/>
      <c r="D255" s="7" t="s">
        <v>22</v>
      </c>
      <c r="E255" s="79" t="s">
        <v>70</v>
      </c>
      <c r="F255" s="74">
        <v>200</v>
      </c>
      <c r="G255" s="71">
        <v>0.2</v>
      </c>
      <c r="H255" s="7">
        <v>0</v>
      </c>
      <c r="I255" s="72">
        <v>32.6</v>
      </c>
      <c r="J255" s="74">
        <v>132</v>
      </c>
      <c r="K255" s="72">
        <v>874</v>
      </c>
      <c r="L255" s="42">
        <v>15</v>
      </c>
    </row>
    <row r="256" spans="1:12" ht="15">
      <c r="A256" s="23"/>
      <c r="B256" s="15"/>
      <c r="C256" s="11"/>
      <c r="D256" s="7" t="s">
        <v>23</v>
      </c>
      <c r="E256" s="41" t="s">
        <v>71</v>
      </c>
      <c r="F256" s="74">
        <v>30</v>
      </c>
      <c r="G256" s="71">
        <v>2.37</v>
      </c>
      <c r="H256" s="7">
        <v>0.3</v>
      </c>
      <c r="I256" s="72">
        <v>14.49</v>
      </c>
      <c r="J256" s="74">
        <v>88.3</v>
      </c>
      <c r="K256" s="43"/>
      <c r="L256" s="42">
        <v>4</v>
      </c>
    </row>
    <row r="257" spans="1:12" ht="15">
      <c r="A257" s="23"/>
      <c r="B257" s="15"/>
      <c r="C257" s="11"/>
      <c r="D257" s="7" t="s">
        <v>24</v>
      </c>
      <c r="E257" s="41" t="s">
        <v>41</v>
      </c>
      <c r="F257" s="76">
        <v>200</v>
      </c>
      <c r="G257" s="76">
        <v>1.5</v>
      </c>
      <c r="H257" s="76">
        <v>0.5</v>
      </c>
      <c r="I257" s="76">
        <v>21</v>
      </c>
      <c r="J257" s="76">
        <v>96</v>
      </c>
      <c r="K257" s="43"/>
      <c r="L257" s="42">
        <v>25</v>
      </c>
    </row>
    <row r="258" spans="1:12" ht="1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630</v>
      </c>
      <c r="G260" s="19">
        <f t="shared" ref="G260:J260" si="112">SUM(G253:G259)</f>
        <v>28.07</v>
      </c>
      <c r="H260" s="19">
        <f t="shared" si="112"/>
        <v>9.2000000000000011</v>
      </c>
      <c r="I260" s="19">
        <f t="shared" si="112"/>
        <v>102.08999999999999</v>
      </c>
      <c r="J260" s="19">
        <f t="shared" si="112"/>
        <v>701.3</v>
      </c>
      <c r="K260" s="25"/>
      <c r="L260" s="19">
        <f t="shared" ref="L260" si="113">SUM(L253:L259)</f>
        <v>89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>
      <c r="A262" s="23"/>
      <c r="B262" s="15"/>
      <c r="C262" s="11"/>
      <c r="D262" s="7" t="s">
        <v>27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7" t="s">
        <v>28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7" t="s">
        <v>29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>
      <c r="A265" s="23"/>
      <c r="B265" s="15"/>
      <c r="C265" s="11"/>
      <c r="D265" s="7" t="s">
        <v>30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3"/>
      <c r="B266" s="15"/>
      <c r="C266" s="11"/>
      <c r="D266" s="7" t="s">
        <v>31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>
      <c r="A267" s="23"/>
      <c r="B267" s="15"/>
      <c r="C267" s="11"/>
      <c r="D267" s="7" t="s">
        <v>32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64" t="s">
        <v>4</v>
      </c>
      <c r="D271" s="66"/>
      <c r="E271" s="31"/>
      <c r="F271" s="32">
        <f>F260+F270</f>
        <v>630</v>
      </c>
      <c r="G271" s="32">
        <f t="shared" ref="G271:J271" si="116">G260+G270</f>
        <v>28.07</v>
      </c>
      <c r="H271" s="32">
        <f t="shared" si="116"/>
        <v>9.2000000000000011</v>
      </c>
      <c r="I271" s="32">
        <f t="shared" si="116"/>
        <v>102.08999999999999</v>
      </c>
      <c r="J271" s="32">
        <f t="shared" si="116"/>
        <v>701.3</v>
      </c>
      <c r="K271" s="32"/>
      <c r="L271" s="32">
        <f t="shared" ref="L271" si="117">L260+L270</f>
        <v>89</v>
      </c>
    </row>
    <row r="272" spans="1:12" ht="15">
      <c r="A272" s="20">
        <v>3</v>
      </c>
      <c r="B272" s="21">
        <v>5</v>
      </c>
      <c r="C272" s="22" t="s">
        <v>20</v>
      </c>
      <c r="D272" s="5" t="s">
        <v>21</v>
      </c>
      <c r="E272" s="77" t="s">
        <v>85</v>
      </c>
      <c r="F272" s="73">
        <v>185</v>
      </c>
      <c r="G272" s="71">
        <v>25.2</v>
      </c>
      <c r="H272" s="7">
        <v>12.4</v>
      </c>
      <c r="I272" s="72">
        <v>66.599999999999994</v>
      </c>
      <c r="J272" s="73">
        <v>318</v>
      </c>
      <c r="K272" s="52" t="s">
        <v>54</v>
      </c>
      <c r="L272" s="53">
        <v>21</v>
      </c>
    </row>
    <row r="273" spans="1:12" ht="15">
      <c r="A273" s="23"/>
      <c r="B273" s="15"/>
      <c r="C273" s="11"/>
      <c r="D273" s="78" t="s">
        <v>59</v>
      </c>
      <c r="E273" s="7" t="s">
        <v>78</v>
      </c>
      <c r="F273" s="74">
        <v>80</v>
      </c>
      <c r="G273" s="71">
        <v>19.59</v>
      </c>
      <c r="H273" s="7">
        <v>17.89</v>
      </c>
      <c r="I273" s="72">
        <v>4.76</v>
      </c>
      <c r="J273" s="74">
        <v>168.1</v>
      </c>
      <c r="K273" s="43">
        <v>260</v>
      </c>
      <c r="L273" s="42">
        <v>35</v>
      </c>
    </row>
    <row r="274" spans="1:12" ht="15">
      <c r="A274" s="23"/>
      <c r="B274" s="15"/>
      <c r="C274" s="11"/>
      <c r="D274" s="7" t="s">
        <v>22</v>
      </c>
      <c r="E274" s="54" t="s">
        <v>52</v>
      </c>
      <c r="F274" s="74">
        <v>200</v>
      </c>
      <c r="G274" s="71">
        <v>0.13300000000000001</v>
      </c>
      <c r="H274" s="7">
        <v>5.0000000000000001E-3</v>
      </c>
      <c r="I274" s="72">
        <v>12.19</v>
      </c>
      <c r="J274" s="74">
        <v>46.29</v>
      </c>
      <c r="K274" s="43">
        <v>376</v>
      </c>
      <c r="L274" s="42">
        <v>5</v>
      </c>
    </row>
    <row r="275" spans="1:12" ht="15">
      <c r="A275" s="23"/>
      <c r="B275" s="15"/>
      <c r="C275" s="11"/>
      <c r="D275" s="7" t="s">
        <v>23</v>
      </c>
      <c r="E275" s="41" t="s">
        <v>71</v>
      </c>
      <c r="F275" s="74">
        <v>30</v>
      </c>
      <c r="G275" s="71">
        <v>2.37</v>
      </c>
      <c r="H275" s="7">
        <v>0.3</v>
      </c>
      <c r="I275" s="72">
        <v>14.49</v>
      </c>
      <c r="J275" s="74">
        <v>88.3</v>
      </c>
      <c r="K275" s="43"/>
      <c r="L275" s="42">
        <v>4</v>
      </c>
    </row>
    <row r="276" spans="1:12" ht="15">
      <c r="A276" s="23"/>
      <c r="B276" s="15"/>
      <c r="C276" s="11"/>
      <c r="D276" s="7" t="s">
        <v>24</v>
      </c>
      <c r="E276" s="41"/>
      <c r="F276" s="42"/>
      <c r="G276" s="42"/>
      <c r="H276" s="42"/>
      <c r="I276" s="42"/>
      <c r="J276" s="42"/>
      <c r="K276" s="43"/>
      <c r="L276" s="42"/>
    </row>
    <row r="277" spans="1:12" ht="15.75" thickBot="1">
      <c r="A277" s="23"/>
      <c r="B277" s="15"/>
      <c r="C277" s="11"/>
      <c r="D277" s="6"/>
      <c r="E277" s="61" t="s">
        <v>53</v>
      </c>
      <c r="F277" s="7">
        <v>200</v>
      </c>
      <c r="G277" s="7">
        <v>0.6</v>
      </c>
      <c r="H277" s="7">
        <v>0.4</v>
      </c>
      <c r="I277" s="7">
        <v>22</v>
      </c>
      <c r="J277" s="7">
        <v>72</v>
      </c>
      <c r="K277" s="43"/>
      <c r="L277" s="42">
        <v>18</v>
      </c>
    </row>
    <row r="278" spans="1:12" ht="15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695</v>
      </c>
      <c r="G279" s="19">
        <f t="shared" ref="G279:J279" si="118">SUM(G272:G278)</f>
        <v>47.893000000000001</v>
      </c>
      <c r="H279" s="19">
        <f t="shared" si="118"/>
        <v>30.994999999999997</v>
      </c>
      <c r="I279" s="19">
        <f t="shared" si="118"/>
        <v>120.03999999999999</v>
      </c>
      <c r="J279" s="19">
        <f t="shared" si="118"/>
        <v>692.68999999999994</v>
      </c>
      <c r="K279" s="25"/>
      <c r="L279" s="19">
        <f t="shared" ref="L279" si="119">SUM(L272:L278)</f>
        <v>83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>
      <c r="A283" s="23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3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3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3.5" thickBot="1">
      <c r="A290" s="29">
        <f>A272</f>
        <v>3</v>
      </c>
      <c r="B290" s="30">
        <f>B272</f>
        <v>5</v>
      </c>
      <c r="C290" s="64" t="s">
        <v>4</v>
      </c>
      <c r="D290" s="65"/>
      <c r="E290" s="31"/>
      <c r="F290" s="32">
        <f>F279+F289</f>
        <v>695</v>
      </c>
      <c r="G290" s="32">
        <f t="shared" ref="G290:J290" si="122">G279+G289</f>
        <v>47.893000000000001</v>
      </c>
      <c r="H290" s="32">
        <f t="shared" si="122"/>
        <v>30.994999999999997</v>
      </c>
      <c r="I290" s="32">
        <f t="shared" si="122"/>
        <v>120.03999999999999</v>
      </c>
      <c r="J290" s="32">
        <f t="shared" si="122"/>
        <v>692.68999999999994</v>
      </c>
      <c r="K290" s="32"/>
      <c r="L290" s="32">
        <f t="shared" ref="L290" si="123">L279+L289</f>
        <v>83</v>
      </c>
    </row>
    <row r="291" spans="1:12" ht="13.5" thickBot="1">
      <c r="A291" s="27"/>
      <c r="B291" s="28"/>
      <c r="C291" s="62"/>
      <c r="D291" s="63"/>
      <c r="E291" s="62" t="s">
        <v>5</v>
      </c>
      <c r="F291" s="34">
        <f>(F119+F138+F157+F176+F195+F214+F233+F252+F271+F290)/(IF(F119=0,0,1)+IF(F138=0,0,1)+IF(F157=0,0,1)+IF(F176=0,0,1)+IF(F195=0,0,1)+IF(F214=0,0,1)+IF(F233=0,0,1)+IF(F252=0,0,1)+IF(F271=0,0,1)+IF(F290=0,0,1))</f>
        <v>638</v>
      </c>
      <c r="G291" s="34">
        <f t="shared" ref="G291:J291" si="124">(G119+G138+G157+G176+G195+G214+G233+G252+G271+G290)/(IF(G119=0,0,1)+IF(G138=0,0,1)+IF(G157=0,0,1)+IF(G176=0,0,1)+IF(G195=0,0,1)+IF(G214=0,0,1)+IF(G233=0,0,1)+IF(G252=0,0,1)+IF(G271=0,0,1)+IF(G290=0,0,1))</f>
        <v>23.654599999999995</v>
      </c>
      <c r="H291" s="34">
        <f t="shared" si="124"/>
        <v>19.605</v>
      </c>
      <c r="I291" s="34">
        <f t="shared" si="124"/>
        <v>85.537999999999997</v>
      </c>
      <c r="J291" s="34">
        <f t="shared" si="124"/>
        <v>613.96800000000007</v>
      </c>
      <c r="K291" s="34"/>
      <c r="L291" s="34">
        <f t="shared" ref="L291" si="125">(L119+L138+L157+L176+L195+L214+L233+L252+L271+L290)/(IF(L119=0,0,1)+IF(L138=0,0,1)+IF(L157=0,0,1)+IF(L176=0,0,1)+IF(L195=0,0,1)+IF(L214=0,0,1)+IF(L233=0,0,1)+IF(L252=0,0,1)+IF(L271=0,0,1)+IF(L290=0,0,1))</f>
        <v>83.28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90:D290"/>
    <mergeCell ref="C271:D271"/>
    <mergeCell ref="C252:D252"/>
    <mergeCell ref="C233:D233"/>
    <mergeCell ref="C214:D2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2024-11-21T03:37:25Z</cp:lastPrinted>
  <dcterms:created xsi:type="dcterms:W3CDTF">2022-05-16T14:23:56Z</dcterms:created>
  <dcterms:modified xsi:type="dcterms:W3CDTF">2025-03-28T03:47:06Z</dcterms:modified>
</cp:coreProperties>
</file>